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6880"/>
  </bookViews>
  <sheets>
    <sheet name="物流" sheetId="1" r:id="rId1"/>
  </sheets>
  <externalReferences>
    <externalReference r:id="rId2"/>
  </externalReferences>
  <definedNames>
    <definedName name="_xlnm._FilterDatabase" localSheetId="0" hidden="1">物流!$A$1:$J$44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<sst xmlns="http://schemas.openxmlformats.org/spreadsheetml/2006/main" count="139" uniqueCount="97">
  <si>
    <t>序号</t>
  </si>
  <si>
    <t>考生姓名</t>
  </si>
  <si>
    <t>考生编号</t>
  </si>
  <si>
    <t>初试成绩</t>
  </si>
  <si>
    <t>复试笔试成绩</t>
  </si>
  <si>
    <t>复试面试成绩</t>
  </si>
  <si>
    <t>复试总成绩</t>
  </si>
  <si>
    <t>总成绩</t>
  </si>
  <si>
    <t>报考专业</t>
  </si>
  <si>
    <t>备注
（一志愿、调剂、专项计划）</t>
  </si>
  <si>
    <t>卢晨</t>
  </si>
  <si>
    <t>100115199000119</t>
  </si>
  <si>
    <t>物流工程与管理</t>
  </si>
  <si>
    <t>张云鹏</t>
  </si>
  <si>
    <t>100115199000556</t>
  </si>
  <si>
    <t>达子悦</t>
  </si>
  <si>
    <t>100115199000299</t>
  </si>
  <si>
    <t>罗艺玮</t>
  </si>
  <si>
    <t>100115199000230</t>
  </si>
  <si>
    <t>丁淼雯</t>
  </si>
  <si>
    <t>100115199000217</t>
  </si>
  <si>
    <t>李依凡</t>
  </si>
  <si>
    <t>100115199000186</t>
  </si>
  <si>
    <t>郑健</t>
  </si>
  <si>
    <t>100115199000803</t>
  </si>
  <si>
    <t>邓宇华</t>
  </si>
  <si>
    <t>100115199000602</t>
  </si>
  <si>
    <t>刘奕可</t>
  </si>
  <si>
    <t>100115199000612</t>
  </si>
  <si>
    <t>袁思雨</t>
  </si>
  <si>
    <t>100115199000261</t>
  </si>
  <si>
    <t>杨飒</t>
  </si>
  <si>
    <t>100115199000538</t>
  </si>
  <si>
    <t>李从今</t>
  </si>
  <si>
    <t>100115199000838</t>
  </si>
  <si>
    <t>金千慧</t>
  </si>
  <si>
    <t>100115199000201</t>
  </si>
  <si>
    <t>王蓝萱</t>
  </si>
  <si>
    <t>100115199000208</t>
  </si>
  <si>
    <t>万梓熠</t>
  </si>
  <si>
    <t>100115199000569</t>
  </si>
  <si>
    <t>郭霁萱</t>
  </si>
  <si>
    <t>100115199000487</t>
  </si>
  <si>
    <t>马宁</t>
  </si>
  <si>
    <t>100115199000611</t>
  </si>
  <si>
    <t>杨俊鹏</t>
  </si>
  <si>
    <t>100115199000279</t>
  </si>
  <si>
    <t>刘欣欣</t>
  </si>
  <si>
    <t>100115199000954</t>
  </si>
  <si>
    <t>胡健</t>
  </si>
  <si>
    <t>100115199000785</t>
  </si>
  <si>
    <t>李梦茹</t>
  </si>
  <si>
    <t>100115199000295</t>
  </si>
  <si>
    <t>蔡曦雨</t>
  </si>
  <si>
    <t>100115199000620</t>
  </si>
  <si>
    <t>白诗宇</t>
  </si>
  <si>
    <t>100115199000616</t>
  </si>
  <si>
    <t>李光林润</t>
  </si>
  <si>
    <t>100115199000650</t>
  </si>
  <si>
    <t>李天杰</t>
  </si>
  <si>
    <t>100115199000599</t>
  </si>
  <si>
    <t>祁思戎</t>
  </si>
  <si>
    <t>100115199000206</t>
  </si>
  <si>
    <t>马梦楠</t>
  </si>
  <si>
    <t>100115199000594</t>
  </si>
  <si>
    <t>曹宇航</t>
  </si>
  <si>
    <t>100115199000143</t>
  </si>
  <si>
    <t>姬文萱</t>
  </si>
  <si>
    <t>100115199000917</t>
  </si>
  <si>
    <t>林柯秀</t>
  </si>
  <si>
    <t>100115199000624</t>
  </si>
  <si>
    <t>郑泽凡</t>
  </si>
  <si>
    <t>100115199001035</t>
  </si>
  <si>
    <t>张莉莉</t>
  </si>
  <si>
    <t>100115199000940</t>
  </si>
  <si>
    <t>王紫怡</t>
  </si>
  <si>
    <t>100115199000617</t>
  </si>
  <si>
    <t>田雨哲</t>
  </si>
  <si>
    <t>100115199000498</t>
  </si>
  <si>
    <t>李成凤</t>
  </si>
  <si>
    <t>100115199001065</t>
  </si>
  <si>
    <t>穆姚榛哲</t>
  </si>
  <si>
    <t>100115199001098</t>
  </si>
  <si>
    <t>马天水</t>
  </si>
  <si>
    <t>100115199000164</t>
  </si>
  <si>
    <t>王若昕</t>
  </si>
  <si>
    <t>100115199000154</t>
  </si>
  <si>
    <t>董雪</t>
  </si>
  <si>
    <t>100115199000514</t>
  </si>
  <si>
    <t>林芳羽</t>
  </si>
  <si>
    <t>100115199000714</t>
  </si>
  <si>
    <t>张文腾</t>
  </si>
  <si>
    <t>100115199000849</t>
  </si>
  <si>
    <t>邓赫</t>
  </si>
  <si>
    <t>100115199000303</t>
  </si>
  <si>
    <t>王壮</t>
  </si>
  <si>
    <t>100115199000592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</si>
</sst>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.00_);[Red]\(0.00\)"/>
  </numFmts>
  <fonts count="21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3" borderId="5" applyNumberFormat="0" applyAlignment="0" applyProtection="0">
      <alignment vertical="center"/>
    </xf>
    <xf numFmtId="0" fontId="11" fillId="4" borderId="6" applyNumberFormat="0" applyAlignment="0" applyProtection="0">
      <alignment vertical="center"/>
    </xf>
    <xf numFmtId="0" fontId="12" fillId="4" borderId="5" applyNumberFormat="0" applyAlignment="0" applyProtection="0">
      <alignment vertical="center"/>
    </xf>
    <xf numFmtId="0" fontId="13" fillId="5" borderId="7" applyNumberFormat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9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176" fontId="1" fillId="0" borderId="1" xfId="0" applyNumberFormat="1" applyFont="1" applyBorder="1" applyAlignment="1">
      <alignment horizontal="center" vertical="center" wrapText="1"/>
    </xf>
    <xf numFmtId="177" fontId="1" fillId="0" borderId="1" xfId="0" applyNumberFormat="1" applyFont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176" fontId="0" fillId="0" borderId="1" xfId="0" applyNumberFormat="1" applyFill="1" applyBorder="1" applyAlignment="1">
      <alignment horizontal="center" vertical="center"/>
    </xf>
    <xf numFmtId="177" fontId="0" fillId="0" borderId="1" xfId="0" applyNumberFormat="1" applyFill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file:///C:\WeChat Files\Maggie---W\FileStorage\File\2025-03\&#26053;&#31649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</sheetNames>
    <sheetDataSet>
      <sheetData sheetId="0" refreshError="1">
        <row r="3">
          <cell r="B3" t="str">
            <v>王冰洁</v>
          </cell>
          <cell r="C3">
            <v>89</v>
          </cell>
          <cell r="D3">
            <v>88</v>
          </cell>
          <cell r="E3">
            <v>92</v>
          </cell>
          <cell r="F3">
            <v>90</v>
          </cell>
          <cell r="G3">
            <v>89</v>
          </cell>
          <cell r="H3">
            <v>92</v>
          </cell>
          <cell r="I3">
            <v>88</v>
          </cell>
          <cell r="J3">
            <v>89.3333333333333</v>
          </cell>
        </row>
        <row r="4">
          <cell r="B4" t="str">
            <v>梅小瑞</v>
          </cell>
          <cell r="C4">
            <v>80</v>
          </cell>
          <cell r="D4">
            <v>83</v>
          </cell>
          <cell r="E4">
            <v>79</v>
          </cell>
          <cell r="F4">
            <v>85</v>
          </cell>
          <cell r="G4">
            <v>83</v>
          </cell>
          <cell r="H4">
            <v>85</v>
          </cell>
          <cell r="I4">
            <v>79</v>
          </cell>
          <cell r="J4">
            <v>82</v>
          </cell>
        </row>
        <row r="5">
          <cell r="B5" t="str">
            <v>李畅</v>
          </cell>
          <cell r="C5">
            <v>87</v>
          </cell>
          <cell r="D5">
            <v>86</v>
          </cell>
          <cell r="E5">
            <v>88</v>
          </cell>
          <cell r="F5">
            <v>91</v>
          </cell>
          <cell r="G5">
            <v>84</v>
          </cell>
          <cell r="H5">
            <v>91</v>
          </cell>
          <cell r="I5">
            <v>84</v>
          </cell>
          <cell r="J5">
            <v>87</v>
          </cell>
        </row>
        <row r="6">
          <cell r="B6" t="str">
            <v>孙羽佳</v>
          </cell>
          <cell r="C6">
            <v>96</v>
          </cell>
          <cell r="D6">
            <v>89</v>
          </cell>
          <cell r="E6">
            <v>96</v>
          </cell>
          <cell r="F6">
            <v>94</v>
          </cell>
          <cell r="G6">
            <v>91</v>
          </cell>
          <cell r="H6">
            <v>96</v>
          </cell>
          <cell r="I6">
            <v>89</v>
          </cell>
          <cell r="J6">
            <v>93.6666666666667</v>
          </cell>
        </row>
        <row r="7">
          <cell r="B7" t="str">
            <v>李成凤</v>
          </cell>
          <cell r="C7">
            <v>80</v>
          </cell>
          <cell r="D7">
            <v>77</v>
          </cell>
          <cell r="E7">
            <v>85</v>
          </cell>
          <cell r="F7">
            <v>83</v>
          </cell>
          <cell r="G7">
            <v>84</v>
          </cell>
          <cell r="H7">
            <v>85</v>
          </cell>
          <cell r="I7">
            <v>77</v>
          </cell>
          <cell r="J7">
            <v>82.3333333333333</v>
          </cell>
        </row>
        <row r="8">
          <cell r="B8" t="str">
            <v>杨俊鹏</v>
          </cell>
          <cell r="C8">
            <v>88</v>
          </cell>
          <cell r="D8">
            <v>78</v>
          </cell>
          <cell r="E8">
            <v>87</v>
          </cell>
          <cell r="F8">
            <v>85</v>
          </cell>
          <cell r="G8">
            <v>80</v>
          </cell>
          <cell r="H8">
            <v>88</v>
          </cell>
          <cell r="I8">
            <v>78</v>
          </cell>
          <cell r="J8">
            <v>84</v>
          </cell>
        </row>
        <row r="9">
          <cell r="B9" t="str">
            <v>邓宇华</v>
          </cell>
          <cell r="C9">
            <v>92</v>
          </cell>
          <cell r="D9">
            <v>86</v>
          </cell>
          <cell r="E9">
            <v>90</v>
          </cell>
          <cell r="F9">
            <v>84</v>
          </cell>
          <cell r="G9">
            <v>91</v>
          </cell>
          <cell r="H9">
            <v>92</v>
          </cell>
          <cell r="I9">
            <v>84</v>
          </cell>
          <cell r="J9">
            <v>89</v>
          </cell>
        </row>
        <row r="10">
          <cell r="B10" t="str">
            <v>张云鹏</v>
          </cell>
        </row>
        <row r="10">
          <cell r="H10">
            <v>0</v>
          </cell>
          <cell r="I10">
            <v>0</v>
          </cell>
          <cell r="J10">
            <v>94</v>
          </cell>
        </row>
        <row r="11">
          <cell r="B11" t="str">
            <v>张文腾</v>
          </cell>
          <cell r="C11">
            <v>50</v>
          </cell>
          <cell r="D11">
            <v>55</v>
          </cell>
          <cell r="E11">
            <v>65</v>
          </cell>
          <cell r="F11">
            <v>63</v>
          </cell>
          <cell r="G11">
            <v>67</v>
          </cell>
          <cell r="H11">
            <v>67</v>
          </cell>
          <cell r="I11">
            <v>50</v>
          </cell>
          <cell r="J11">
            <v>61</v>
          </cell>
        </row>
        <row r="12">
          <cell r="B12" t="str">
            <v>王紫怡</v>
          </cell>
          <cell r="C12">
            <v>90</v>
          </cell>
          <cell r="D12">
            <v>79</v>
          </cell>
          <cell r="E12">
            <v>90</v>
          </cell>
          <cell r="F12">
            <v>84</v>
          </cell>
          <cell r="G12">
            <v>88</v>
          </cell>
          <cell r="H12">
            <v>90</v>
          </cell>
          <cell r="I12">
            <v>79</v>
          </cell>
          <cell r="J12">
            <v>87.3333333333333</v>
          </cell>
        </row>
        <row r="13">
          <cell r="B13" t="str">
            <v>李天杰</v>
          </cell>
          <cell r="C13">
            <v>93</v>
          </cell>
          <cell r="D13">
            <v>92</v>
          </cell>
          <cell r="E13">
            <v>80</v>
          </cell>
          <cell r="F13">
            <v>80</v>
          </cell>
          <cell r="G13">
            <v>92</v>
          </cell>
          <cell r="H13">
            <v>93</v>
          </cell>
          <cell r="I13">
            <v>80</v>
          </cell>
          <cell r="J13">
            <v>88</v>
          </cell>
        </row>
        <row r="14">
          <cell r="B14" t="str">
            <v>刘奕可</v>
          </cell>
          <cell r="C14">
            <v>89</v>
          </cell>
          <cell r="D14">
            <v>80</v>
          </cell>
          <cell r="E14">
            <v>90</v>
          </cell>
          <cell r="F14">
            <v>85</v>
          </cell>
          <cell r="G14">
            <v>90</v>
          </cell>
          <cell r="H14">
            <v>90</v>
          </cell>
          <cell r="I14">
            <v>80</v>
          </cell>
          <cell r="J14">
            <v>88</v>
          </cell>
        </row>
        <row r="15">
          <cell r="B15" t="str">
            <v>王若昕</v>
          </cell>
          <cell r="C15">
            <v>94</v>
          </cell>
          <cell r="D15">
            <v>82</v>
          </cell>
          <cell r="E15">
            <v>95</v>
          </cell>
          <cell r="F15">
            <v>88</v>
          </cell>
          <cell r="G15">
            <v>89</v>
          </cell>
          <cell r="H15">
            <v>95</v>
          </cell>
          <cell r="I15">
            <v>82</v>
          </cell>
          <cell r="J15">
            <v>90.3333333333333</v>
          </cell>
        </row>
        <row r="16">
          <cell r="B16" t="str">
            <v>李从今</v>
          </cell>
          <cell r="C16">
            <v>91</v>
          </cell>
          <cell r="D16">
            <v>83</v>
          </cell>
          <cell r="E16">
            <v>90</v>
          </cell>
          <cell r="F16">
            <v>87</v>
          </cell>
          <cell r="G16">
            <v>90</v>
          </cell>
          <cell r="H16">
            <v>91</v>
          </cell>
          <cell r="I16">
            <v>83</v>
          </cell>
          <cell r="J16">
            <v>89</v>
          </cell>
        </row>
        <row r="17">
          <cell r="B17" t="str">
            <v>郑健</v>
          </cell>
          <cell r="C17">
            <v>89</v>
          </cell>
          <cell r="D17">
            <v>80</v>
          </cell>
          <cell r="E17">
            <v>82</v>
          </cell>
          <cell r="F17">
            <v>84</v>
          </cell>
          <cell r="G17">
            <v>86</v>
          </cell>
          <cell r="H17">
            <v>89</v>
          </cell>
          <cell r="I17">
            <v>80</v>
          </cell>
          <cell r="J17">
            <v>84</v>
          </cell>
        </row>
        <row r="18">
          <cell r="B18" t="str">
            <v>祁思戎</v>
          </cell>
          <cell r="C18">
            <v>90</v>
          </cell>
          <cell r="D18">
            <v>82</v>
          </cell>
          <cell r="E18">
            <v>78</v>
          </cell>
          <cell r="F18">
            <v>85</v>
          </cell>
          <cell r="G18">
            <v>89</v>
          </cell>
          <cell r="H18">
            <v>90</v>
          </cell>
          <cell r="I18">
            <v>78</v>
          </cell>
          <cell r="J18">
            <v>85.3333333333333</v>
          </cell>
        </row>
        <row r="19">
          <cell r="B19" t="str">
            <v>王蓝萱</v>
          </cell>
          <cell r="C19">
            <v>93</v>
          </cell>
          <cell r="D19">
            <v>84</v>
          </cell>
          <cell r="E19">
            <v>85</v>
          </cell>
          <cell r="F19">
            <v>87</v>
          </cell>
          <cell r="G19">
            <v>91</v>
          </cell>
          <cell r="H19">
            <v>93</v>
          </cell>
          <cell r="I19">
            <v>84</v>
          </cell>
          <cell r="J19">
            <v>87.6666666666667</v>
          </cell>
        </row>
        <row r="20">
          <cell r="B20" t="str">
            <v>达子悦</v>
          </cell>
        </row>
        <row r="20">
          <cell r="H20">
            <v>0</v>
          </cell>
          <cell r="I20">
            <v>0</v>
          </cell>
          <cell r="J20">
            <v>90.67</v>
          </cell>
        </row>
        <row r="21">
          <cell r="B21" t="str">
            <v>李光林润</v>
          </cell>
          <cell r="C21">
            <v>80</v>
          </cell>
          <cell r="D21">
            <v>79</v>
          </cell>
          <cell r="E21">
            <v>80</v>
          </cell>
          <cell r="F21">
            <v>84</v>
          </cell>
          <cell r="G21">
            <v>86</v>
          </cell>
          <cell r="H21">
            <v>86</v>
          </cell>
          <cell r="I21">
            <v>79</v>
          </cell>
          <cell r="J21">
            <v>81.3333333333333</v>
          </cell>
        </row>
        <row r="22">
          <cell r="B22" t="str">
            <v>白雨露</v>
          </cell>
          <cell r="C22">
            <v>60</v>
          </cell>
          <cell r="D22">
            <v>73</v>
          </cell>
          <cell r="E22">
            <v>82</v>
          </cell>
          <cell r="F22">
            <v>82</v>
          </cell>
          <cell r="G22">
            <v>75</v>
          </cell>
          <cell r="H22">
            <v>82</v>
          </cell>
          <cell r="I22">
            <v>60</v>
          </cell>
          <cell r="J22">
            <v>76.6666666666667</v>
          </cell>
        </row>
        <row r="23">
          <cell r="B23" t="str">
            <v>王慧敏</v>
          </cell>
          <cell r="C23">
            <v>63</v>
          </cell>
          <cell r="D23">
            <v>75</v>
          </cell>
          <cell r="E23">
            <v>85</v>
          </cell>
          <cell r="F23">
            <v>60</v>
          </cell>
          <cell r="G23">
            <v>68</v>
          </cell>
          <cell r="H23">
            <v>85</v>
          </cell>
          <cell r="I23">
            <v>60</v>
          </cell>
          <cell r="J23">
            <v>68.6666666666667</v>
          </cell>
        </row>
        <row r="24">
          <cell r="B24" t="str">
            <v>曹若辰</v>
          </cell>
          <cell r="C24">
            <v>88</v>
          </cell>
          <cell r="D24">
            <v>82</v>
          </cell>
          <cell r="E24">
            <v>86</v>
          </cell>
          <cell r="F24">
            <v>83</v>
          </cell>
          <cell r="G24">
            <v>70</v>
          </cell>
          <cell r="H24">
            <v>88</v>
          </cell>
          <cell r="I24">
            <v>70</v>
          </cell>
          <cell r="J24">
            <v>83.6666666666667</v>
          </cell>
        </row>
        <row r="25">
          <cell r="B25" t="str">
            <v>王美婷</v>
          </cell>
          <cell r="C25">
            <v>76</v>
          </cell>
          <cell r="D25">
            <v>79</v>
          </cell>
          <cell r="E25">
            <v>88</v>
          </cell>
          <cell r="F25">
            <v>87</v>
          </cell>
          <cell r="G25">
            <v>76</v>
          </cell>
          <cell r="H25">
            <v>88</v>
          </cell>
          <cell r="I25">
            <v>76</v>
          </cell>
          <cell r="J25">
            <v>80.6666666666667</v>
          </cell>
        </row>
        <row r="26">
          <cell r="B26" t="str">
            <v>罗志文</v>
          </cell>
          <cell r="C26">
            <v>67</v>
          </cell>
          <cell r="D26">
            <v>65</v>
          </cell>
          <cell r="E26">
            <v>86</v>
          </cell>
          <cell r="F26">
            <v>60</v>
          </cell>
          <cell r="G26">
            <v>70</v>
          </cell>
          <cell r="H26">
            <v>86</v>
          </cell>
          <cell r="I26">
            <v>60</v>
          </cell>
          <cell r="J26">
            <v>67.3333333333333</v>
          </cell>
        </row>
        <row r="27">
          <cell r="B27" t="str">
            <v>王柏予</v>
          </cell>
          <cell r="C27">
            <v>90</v>
          </cell>
          <cell r="D27">
            <v>81</v>
          </cell>
          <cell r="E27">
            <v>91</v>
          </cell>
          <cell r="F27">
            <v>85</v>
          </cell>
          <cell r="G27">
            <v>80</v>
          </cell>
          <cell r="H27">
            <v>91</v>
          </cell>
          <cell r="I27">
            <v>80</v>
          </cell>
          <cell r="J27">
            <v>85.3333333333333</v>
          </cell>
        </row>
        <row r="28">
          <cell r="B28" t="str">
            <v>王晴</v>
          </cell>
          <cell r="C28">
            <v>63</v>
          </cell>
          <cell r="D28">
            <v>75</v>
          </cell>
          <cell r="E28">
            <v>65</v>
          </cell>
          <cell r="F28">
            <v>87</v>
          </cell>
          <cell r="G28">
            <v>66</v>
          </cell>
          <cell r="H28">
            <v>87</v>
          </cell>
          <cell r="I28">
            <v>63</v>
          </cell>
          <cell r="J28">
            <v>68.6666666666667</v>
          </cell>
        </row>
        <row r="29">
          <cell r="B29" t="str">
            <v>许嘉</v>
          </cell>
          <cell r="C29">
            <v>85</v>
          </cell>
          <cell r="D29">
            <v>83</v>
          </cell>
          <cell r="E29">
            <v>88</v>
          </cell>
          <cell r="F29">
            <v>87</v>
          </cell>
          <cell r="G29">
            <v>76</v>
          </cell>
          <cell r="H29">
            <v>88</v>
          </cell>
          <cell r="I29">
            <v>76</v>
          </cell>
          <cell r="J29">
            <v>85</v>
          </cell>
        </row>
        <row r="30">
          <cell r="B30" t="str">
            <v>朱建佳</v>
          </cell>
          <cell r="C30">
            <v>80</v>
          </cell>
          <cell r="D30">
            <v>73</v>
          </cell>
          <cell r="E30">
            <v>86</v>
          </cell>
          <cell r="F30">
            <v>84</v>
          </cell>
          <cell r="G30">
            <v>86</v>
          </cell>
          <cell r="H30">
            <v>86</v>
          </cell>
          <cell r="I30">
            <v>73</v>
          </cell>
          <cell r="J30">
            <v>83.3333333333333</v>
          </cell>
        </row>
        <row r="31">
          <cell r="B31" t="str">
            <v>崔云茹</v>
          </cell>
          <cell r="C31">
            <v>76</v>
          </cell>
          <cell r="D31">
            <v>70</v>
          </cell>
          <cell r="E31">
            <v>71</v>
          </cell>
          <cell r="F31">
            <v>85</v>
          </cell>
          <cell r="G31">
            <v>79</v>
          </cell>
          <cell r="H31">
            <v>85</v>
          </cell>
          <cell r="I31">
            <v>70</v>
          </cell>
          <cell r="J31">
            <v>75.3333333333333</v>
          </cell>
        </row>
        <row r="32">
          <cell r="B32" t="str">
            <v>宋佳</v>
          </cell>
          <cell r="C32">
            <v>86</v>
          </cell>
          <cell r="D32">
            <v>82</v>
          </cell>
          <cell r="E32">
            <v>87</v>
          </cell>
          <cell r="F32">
            <v>86</v>
          </cell>
          <cell r="G32">
            <v>78</v>
          </cell>
          <cell r="H32">
            <v>87</v>
          </cell>
          <cell r="I32">
            <v>78</v>
          </cell>
          <cell r="J32">
            <v>84.6666666666667</v>
          </cell>
        </row>
        <row r="33">
          <cell r="B33" t="str">
            <v>马宁</v>
          </cell>
          <cell r="C33">
            <v>84</v>
          </cell>
          <cell r="D33">
            <v>83</v>
          </cell>
          <cell r="E33">
            <v>92</v>
          </cell>
          <cell r="F33">
            <v>85</v>
          </cell>
          <cell r="G33">
            <v>85</v>
          </cell>
          <cell r="H33">
            <v>92</v>
          </cell>
          <cell r="I33">
            <v>83</v>
          </cell>
          <cell r="J33">
            <v>84.6666666666667</v>
          </cell>
        </row>
        <row r="34">
          <cell r="B34" t="str">
            <v>郑泽凡</v>
          </cell>
          <cell r="C34">
            <v>82</v>
          </cell>
          <cell r="D34">
            <v>82</v>
          </cell>
          <cell r="E34">
            <v>90</v>
          </cell>
          <cell r="F34">
            <v>84</v>
          </cell>
          <cell r="G34">
            <v>79</v>
          </cell>
          <cell r="H34">
            <v>90</v>
          </cell>
          <cell r="I34">
            <v>79</v>
          </cell>
          <cell r="J34">
            <v>82.6666666666667</v>
          </cell>
        </row>
        <row r="35">
          <cell r="B35" t="str">
            <v>白诗宇</v>
          </cell>
          <cell r="C35">
            <v>90</v>
          </cell>
          <cell r="D35">
            <v>89</v>
          </cell>
          <cell r="E35">
            <v>86</v>
          </cell>
          <cell r="F35">
            <v>86</v>
          </cell>
          <cell r="G35">
            <v>83</v>
          </cell>
          <cell r="H35">
            <v>90</v>
          </cell>
          <cell r="I35">
            <v>83</v>
          </cell>
          <cell r="J35">
            <v>87</v>
          </cell>
        </row>
        <row r="36">
          <cell r="B36" t="str">
            <v>马梦楠</v>
          </cell>
          <cell r="C36">
            <v>88</v>
          </cell>
          <cell r="D36">
            <v>82</v>
          </cell>
          <cell r="E36">
            <v>84</v>
          </cell>
          <cell r="F36">
            <v>86</v>
          </cell>
          <cell r="G36">
            <v>86</v>
          </cell>
          <cell r="H36">
            <v>88</v>
          </cell>
          <cell r="I36">
            <v>82</v>
          </cell>
          <cell r="J36">
            <v>85.3333333333333</v>
          </cell>
        </row>
        <row r="37">
          <cell r="B37" t="str">
            <v>王壮</v>
          </cell>
        </row>
        <row r="37">
          <cell r="H37">
            <v>0</v>
          </cell>
          <cell r="I37">
            <v>0</v>
          </cell>
          <cell r="J37">
            <v>0</v>
          </cell>
        </row>
        <row r="38">
          <cell r="B38" t="str">
            <v>李依凡</v>
          </cell>
          <cell r="C38">
            <v>98</v>
          </cell>
          <cell r="D38">
            <v>93</v>
          </cell>
          <cell r="E38">
            <v>96</v>
          </cell>
          <cell r="F38">
            <v>92</v>
          </cell>
          <cell r="G38">
            <v>92</v>
          </cell>
          <cell r="H38">
            <v>98</v>
          </cell>
          <cell r="I38">
            <v>92</v>
          </cell>
          <cell r="J38">
            <v>93.6666666666667</v>
          </cell>
        </row>
        <row r="39">
          <cell r="B39" t="str">
            <v>林芳羽</v>
          </cell>
          <cell r="C39">
            <v>74</v>
          </cell>
          <cell r="D39">
            <v>75</v>
          </cell>
          <cell r="E39">
            <v>81</v>
          </cell>
          <cell r="F39">
            <v>84</v>
          </cell>
          <cell r="G39">
            <v>82</v>
          </cell>
          <cell r="H39">
            <v>84</v>
          </cell>
          <cell r="I39">
            <v>74</v>
          </cell>
          <cell r="J39">
            <v>79.3333333333333</v>
          </cell>
        </row>
        <row r="40">
          <cell r="B40" t="str">
            <v>曹宇航</v>
          </cell>
          <cell r="C40">
            <v>75</v>
          </cell>
          <cell r="D40">
            <v>82</v>
          </cell>
          <cell r="E40">
            <v>80</v>
          </cell>
          <cell r="F40">
            <v>78</v>
          </cell>
          <cell r="G40">
            <v>78</v>
          </cell>
          <cell r="H40">
            <v>82</v>
          </cell>
          <cell r="I40">
            <v>75</v>
          </cell>
          <cell r="J40">
            <v>78.6666666666667</v>
          </cell>
        </row>
        <row r="41">
          <cell r="B41" t="str">
            <v>李梦茹</v>
          </cell>
          <cell r="C41">
            <v>91</v>
          </cell>
          <cell r="D41">
            <v>89</v>
          </cell>
          <cell r="E41">
            <v>93</v>
          </cell>
          <cell r="F41">
            <v>89</v>
          </cell>
          <cell r="G41">
            <v>91</v>
          </cell>
          <cell r="H41">
            <v>93</v>
          </cell>
          <cell r="I41">
            <v>89</v>
          </cell>
          <cell r="J41">
            <v>90.3333333333333</v>
          </cell>
        </row>
        <row r="42">
          <cell r="B42" t="str">
            <v>袁思雨</v>
          </cell>
          <cell r="C42">
            <v>96</v>
          </cell>
          <cell r="D42">
            <v>91</v>
          </cell>
          <cell r="E42">
            <v>93</v>
          </cell>
          <cell r="F42">
            <v>92</v>
          </cell>
          <cell r="G42">
            <v>93</v>
          </cell>
          <cell r="H42">
            <v>96</v>
          </cell>
          <cell r="I42">
            <v>91</v>
          </cell>
          <cell r="J42">
            <v>92.6666666666667</v>
          </cell>
        </row>
        <row r="43">
          <cell r="B43" t="str">
            <v>胡健</v>
          </cell>
          <cell r="C43">
            <v>87</v>
          </cell>
          <cell r="D43">
            <v>87</v>
          </cell>
          <cell r="E43">
            <v>89</v>
          </cell>
          <cell r="F43">
            <v>85</v>
          </cell>
          <cell r="G43">
            <v>85</v>
          </cell>
          <cell r="H43">
            <v>89</v>
          </cell>
          <cell r="I43">
            <v>85</v>
          </cell>
          <cell r="J43">
            <v>86.3333333333333</v>
          </cell>
        </row>
        <row r="44">
          <cell r="B44" t="str">
            <v>邓赫</v>
          </cell>
        </row>
        <row r="44">
          <cell r="H44">
            <v>0</v>
          </cell>
          <cell r="I44">
            <v>0</v>
          </cell>
          <cell r="J44">
            <v>0</v>
          </cell>
        </row>
        <row r="45">
          <cell r="B45" t="str">
            <v>蔡曦雨</v>
          </cell>
          <cell r="C45">
            <v>92</v>
          </cell>
          <cell r="D45">
            <v>92</v>
          </cell>
          <cell r="E45">
            <v>95</v>
          </cell>
          <cell r="F45">
            <v>90</v>
          </cell>
          <cell r="G45">
            <v>91</v>
          </cell>
          <cell r="H45">
            <v>95</v>
          </cell>
          <cell r="I45">
            <v>90</v>
          </cell>
          <cell r="J45">
            <v>91.6666666666667</v>
          </cell>
        </row>
        <row r="46">
          <cell r="B46" t="str">
            <v>罗艺玮</v>
          </cell>
          <cell r="C46">
            <v>90</v>
          </cell>
          <cell r="D46">
            <v>85</v>
          </cell>
          <cell r="E46">
            <v>92</v>
          </cell>
          <cell r="F46">
            <v>89</v>
          </cell>
          <cell r="G46">
            <v>88</v>
          </cell>
          <cell r="H46">
            <v>92</v>
          </cell>
          <cell r="I46">
            <v>85</v>
          </cell>
          <cell r="J46">
            <v>89</v>
          </cell>
        </row>
        <row r="47">
          <cell r="B47" t="str">
            <v>卢晨</v>
          </cell>
          <cell r="C47">
            <v>85</v>
          </cell>
          <cell r="D47">
            <v>89</v>
          </cell>
          <cell r="E47">
            <v>90</v>
          </cell>
          <cell r="F47">
            <v>80</v>
          </cell>
          <cell r="G47">
            <v>93</v>
          </cell>
          <cell r="H47">
            <v>93</v>
          </cell>
          <cell r="I47">
            <v>80</v>
          </cell>
          <cell r="J47">
            <v>88</v>
          </cell>
        </row>
        <row r="48">
          <cell r="B48" t="str">
            <v>万梓熠</v>
          </cell>
          <cell r="C48">
            <v>85</v>
          </cell>
          <cell r="D48">
            <v>82</v>
          </cell>
          <cell r="E48">
            <v>78</v>
          </cell>
          <cell r="F48">
            <v>66</v>
          </cell>
          <cell r="G48">
            <v>90</v>
          </cell>
          <cell r="H48">
            <v>90</v>
          </cell>
          <cell r="I48">
            <v>66</v>
          </cell>
          <cell r="J48">
            <v>81.6666666666667</v>
          </cell>
        </row>
        <row r="49">
          <cell r="B49" t="str">
            <v>刘欣欣</v>
          </cell>
          <cell r="C49">
            <v>70</v>
          </cell>
          <cell r="D49">
            <v>83</v>
          </cell>
          <cell r="E49">
            <v>81</v>
          </cell>
          <cell r="F49">
            <v>70</v>
          </cell>
          <cell r="G49">
            <v>71</v>
          </cell>
          <cell r="H49">
            <v>83</v>
          </cell>
          <cell r="I49">
            <v>70</v>
          </cell>
          <cell r="J49">
            <v>74</v>
          </cell>
        </row>
        <row r="50">
          <cell r="B50" t="str">
            <v>董雪</v>
          </cell>
          <cell r="C50">
            <v>79</v>
          </cell>
          <cell r="D50">
            <v>86</v>
          </cell>
          <cell r="E50">
            <v>88</v>
          </cell>
          <cell r="F50">
            <v>77</v>
          </cell>
          <cell r="G50">
            <v>86</v>
          </cell>
          <cell r="H50">
            <v>88</v>
          </cell>
          <cell r="I50">
            <v>77</v>
          </cell>
          <cell r="J50">
            <v>83.6666666666667</v>
          </cell>
        </row>
        <row r="51">
          <cell r="B51" t="str">
            <v>姬文萱</v>
          </cell>
          <cell r="C51">
            <v>88</v>
          </cell>
          <cell r="D51">
            <v>87</v>
          </cell>
          <cell r="E51">
            <v>89</v>
          </cell>
          <cell r="F51">
            <v>83</v>
          </cell>
          <cell r="G51">
            <v>87</v>
          </cell>
          <cell r="H51">
            <v>89</v>
          </cell>
          <cell r="I51">
            <v>83</v>
          </cell>
          <cell r="J51">
            <v>87.3333333333333</v>
          </cell>
        </row>
        <row r="52">
          <cell r="B52" t="str">
            <v>田雨哲</v>
          </cell>
          <cell r="C52">
            <v>90</v>
          </cell>
          <cell r="D52">
            <v>81</v>
          </cell>
          <cell r="E52">
            <v>82</v>
          </cell>
          <cell r="F52">
            <v>80</v>
          </cell>
          <cell r="G52">
            <v>84</v>
          </cell>
          <cell r="H52">
            <v>90</v>
          </cell>
          <cell r="I52">
            <v>80</v>
          </cell>
          <cell r="J52">
            <v>82.3333333333333</v>
          </cell>
        </row>
        <row r="53">
          <cell r="B53" t="str">
            <v>林柯秀</v>
          </cell>
          <cell r="C53">
            <v>89</v>
          </cell>
          <cell r="D53">
            <v>92</v>
          </cell>
          <cell r="E53">
            <v>95</v>
          </cell>
          <cell r="F53">
            <v>88</v>
          </cell>
          <cell r="G53">
            <v>90</v>
          </cell>
          <cell r="H53">
            <v>95</v>
          </cell>
          <cell r="I53">
            <v>88</v>
          </cell>
          <cell r="J53">
            <v>90.3333333333333</v>
          </cell>
        </row>
        <row r="54">
          <cell r="B54" t="str">
            <v>张莉莉</v>
          </cell>
          <cell r="C54">
            <v>83</v>
          </cell>
          <cell r="D54">
            <v>83</v>
          </cell>
          <cell r="E54">
            <v>83</v>
          </cell>
          <cell r="F54">
            <v>76</v>
          </cell>
          <cell r="G54">
            <v>92</v>
          </cell>
          <cell r="H54">
            <v>92</v>
          </cell>
          <cell r="I54">
            <v>76</v>
          </cell>
          <cell r="J54">
            <v>83</v>
          </cell>
        </row>
        <row r="55">
          <cell r="B55" t="str">
            <v>郭霁萱</v>
          </cell>
          <cell r="C55">
            <v>91</v>
          </cell>
          <cell r="D55">
            <v>93</v>
          </cell>
          <cell r="E55">
            <v>92</v>
          </cell>
          <cell r="F55">
            <v>90</v>
          </cell>
          <cell r="G55">
            <v>94</v>
          </cell>
          <cell r="H55">
            <v>94</v>
          </cell>
          <cell r="I55">
            <v>90</v>
          </cell>
          <cell r="J55">
            <v>92</v>
          </cell>
        </row>
        <row r="56">
          <cell r="B56" t="str">
            <v>金千慧</v>
          </cell>
          <cell r="C56">
            <v>93</v>
          </cell>
          <cell r="D56">
            <v>83</v>
          </cell>
          <cell r="E56">
            <v>91</v>
          </cell>
          <cell r="F56">
            <v>87</v>
          </cell>
          <cell r="G56">
            <v>92</v>
          </cell>
          <cell r="H56">
            <v>93</v>
          </cell>
          <cell r="I56">
            <v>83</v>
          </cell>
          <cell r="J56">
            <v>90</v>
          </cell>
        </row>
        <row r="57">
          <cell r="B57" t="str">
            <v>丁淼雯</v>
          </cell>
        </row>
        <row r="57">
          <cell r="H57">
            <v>0</v>
          </cell>
          <cell r="I57">
            <v>0</v>
          </cell>
          <cell r="J57">
            <v>90.67</v>
          </cell>
        </row>
        <row r="58">
          <cell r="B58" t="str">
            <v>马天水</v>
          </cell>
          <cell r="C58">
            <v>84</v>
          </cell>
          <cell r="D58">
            <v>77</v>
          </cell>
          <cell r="E58">
            <v>81</v>
          </cell>
          <cell r="F58">
            <v>83</v>
          </cell>
          <cell r="G58">
            <v>85</v>
          </cell>
          <cell r="H58">
            <v>85</v>
          </cell>
          <cell r="I58">
            <v>77</v>
          </cell>
          <cell r="J58">
            <v>82.6666666666667</v>
          </cell>
        </row>
        <row r="59">
          <cell r="B59" t="str">
            <v>杨飒</v>
          </cell>
          <cell r="C59">
            <v>80</v>
          </cell>
          <cell r="D59">
            <v>79</v>
          </cell>
          <cell r="E59">
            <v>79</v>
          </cell>
          <cell r="F59">
            <v>75</v>
          </cell>
          <cell r="G59">
            <v>76</v>
          </cell>
          <cell r="H59">
            <v>80</v>
          </cell>
          <cell r="I59">
            <v>75</v>
          </cell>
          <cell r="J59">
            <v>78</v>
          </cell>
        </row>
        <row r="60">
          <cell r="B60" t="str">
            <v>穆姚榛哲</v>
          </cell>
          <cell r="C60">
            <v>90</v>
          </cell>
          <cell r="D60">
            <v>91</v>
          </cell>
          <cell r="E60">
            <v>93</v>
          </cell>
          <cell r="F60">
            <v>91</v>
          </cell>
          <cell r="G60">
            <v>91</v>
          </cell>
          <cell r="H60">
            <v>93</v>
          </cell>
          <cell r="I60">
            <v>90</v>
          </cell>
          <cell r="J60">
            <v>91</v>
          </cell>
        </row>
        <row r="61">
          <cell r="B61" t="str">
            <v>李想</v>
          </cell>
          <cell r="C61">
            <v>88</v>
          </cell>
          <cell r="D61">
            <v>76</v>
          </cell>
          <cell r="E61">
            <v>76</v>
          </cell>
          <cell r="F61">
            <v>86</v>
          </cell>
          <cell r="G61">
            <v>82</v>
          </cell>
          <cell r="H61">
            <v>88</v>
          </cell>
          <cell r="I61">
            <v>76</v>
          </cell>
          <cell r="J61">
            <v>81.33333333</v>
          </cell>
        </row>
        <row r="62">
          <cell r="B62" t="str">
            <v>侯龄丰</v>
          </cell>
          <cell r="C62">
            <v>83</v>
          </cell>
          <cell r="D62">
            <v>75</v>
          </cell>
          <cell r="E62">
            <v>80</v>
          </cell>
          <cell r="F62">
            <v>85</v>
          </cell>
          <cell r="G62">
            <v>84</v>
          </cell>
          <cell r="H62">
            <v>85</v>
          </cell>
          <cell r="I62">
            <v>75</v>
          </cell>
          <cell r="J62">
            <v>82.33333333</v>
          </cell>
        </row>
        <row r="63">
          <cell r="B63" t="str">
            <v>许舒畅</v>
          </cell>
          <cell r="C63">
            <v>80</v>
          </cell>
          <cell r="D63">
            <v>82</v>
          </cell>
          <cell r="E63">
            <v>86</v>
          </cell>
          <cell r="F63">
            <v>86</v>
          </cell>
          <cell r="G63">
            <v>81</v>
          </cell>
          <cell r="H63">
            <v>86</v>
          </cell>
          <cell r="I63">
            <v>80</v>
          </cell>
          <cell r="J63">
            <v>83</v>
          </cell>
        </row>
        <row r="64">
          <cell r="B64" t="str">
            <v>邹云阳</v>
          </cell>
          <cell r="C64">
            <v>86</v>
          </cell>
          <cell r="D64">
            <v>60</v>
          </cell>
          <cell r="E64">
            <v>70</v>
          </cell>
          <cell r="F64">
            <v>88</v>
          </cell>
          <cell r="G64">
            <v>76</v>
          </cell>
          <cell r="H64">
            <v>88</v>
          </cell>
          <cell r="I64">
            <v>60</v>
          </cell>
          <cell r="J64">
            <v>77.33333333</v>
          </cell>
        </row>
        <row r="65">
          <cell r="B65" t="str">
            <v>刘琦聪</v>
          </cell>
          <cell r="C65">
            <v>81</v>
          </cell>
          <cell r="D65">
            <v>40</v>
          </cell>
          <cell r="E65">
            <v>70</v>
          </cell>
          <cell r="F65">
            <v>77</v>
          </cell>
          <cell r="G65">
            <v>75</v>
          </cell>
          <cell r="H65">
            <v>81</v>
          </cell>
          <cell r="I65">
            <v>40</v>
          </cell>
          <cell r="J65">
            <v>74</v>
          </cell>
        </row>
        <row r="66">
          <cell r="B66" t="str">
            <v>秦汉</v>
          </cell>
          <cell r="C66">
            <v>96</v>
          </cell>
          <cell r="D66">
            <v>94</v>
          </cell>
          <cell r="E66">
            <v>94</v>
          </cell>
          <cell r="F66">
            <v>90</v>
          </cell>
          <cell r="G66">
            <v>87</v>
          </cell>
          <cell r="H66">
            <v>96</v>
          </cell>
          <cell r="I66">
            <v>87</v>
          </cell>
          <cell r="J66">
            <v>92.66666667</v>
          </cell>
        </row>
        <row r="67">
          <cell r="B67" t="str">
            <v>焦鑫浩</v>
          </cell>
          <cell r="C67">
            <v>91</v>
          </cell>
          <cell r="D67">
            <v>91</v>
          </cell>
          <cell r="E67">
            <v>93</v>
          </cell>
          <cell r="F67">
            <v>91</v>
          </cell>
          <cell r="G67">
            <v>85</v>
          </cell>
          <cell r="H67">
            <v>93</v>
          </cell>
          <cell r="I67">
            <v>85</v>
          </cell>
          <cell r="J67">
            <v>91</v>
          </cell>
        </row>
        <row r="68">
          <cell r="B68" t="str">
            <v>梁鸽</v>
          </cell>
          <cell r="C68">
            <v>87</v>
          </cell>
          <cell r="D68">
            <v>55</v>
          </cell>
          <cell r="E68">
            <v>75</v>
          </cell>
          <cell r="F68">
            <v>81</v>
          </cell>
          <cell r="G68">
            <v>80</v>
          </cell>
          <cell r="H68">
            <v>87</v>
          </cell>
          <cell r="I68">
            <v>55</v>
          </cell>
          <cell r="J68">
            <v>78.66666667</v>
          </cell>
        </row>
        <row r="69">
          <cell r="B69" t="str">
            <v>张倩雯</v>
          </cell>
          <cell r="C69">
            <v>97</v>
          </cell>
          <cell r="D69">
            <v>88</v>
          </cell>
          <cell r="E69">
            <v>90</v>
          </cell>
          <cell r="F69">
            <v>88</v>
          </cell>
          <cell r="G69">
            <v>86</v>
          </cell>
          <cell r="H69">
            <v>97</v>
          </cell>
          <cell r="I69">
            <v>86</v>
          </cell>
          <cell r="J69">
            <v>88.66666667</v>
          </cell>
        </row>
        <row r="70">
          <cell r="B70" t="str">
            <v>郭玉洁</v>
          </cell>
          <cell r="C70">
            <v>89</v>
          </cell>
          <cell r="D70">
            <v>62</v>
          </cell>
          <cell r="E70">
            <v>80</v>
          </cell>
          <cell r="F70">
            <v>80</v>
          </cell>
          <cell r="G70">
            <v>80</v>
          </cell>
          <cell r="H70">
            <v>89</v>
          </cell>
          <cell r="I70">
            <v>62</v>
          </cell>
          <cell r="J70">
            <v>80</v>
          </cell>
        </row>
        <row r="71">
          <cell r="B71" t="str">
            <v>梁晓琳</v>
          </cell>
          <cell r="C71">
            <v>88</v>
          </cell>
          <cell r="D71">
            <v>68</v>
          </cell>
          <cell r="E71">
            <v>89</v>
          </cell>
          <cell r="F71">
            <v>83</v>
          </cell>
          <cell r="G71">
            <v>86</v>
          </cell>
          <cell r="H71">
            <v>89</v>
          </cell>
          <cell r="I71">
            <v>68</v>
          </cell>
          <cell r="J71">
            <v>85.66666667</v>
          </cell>
        </row>
        <row r="72">
          <cell r="B72" t="str">
            <v>谢玉婷</v>
          </cell>
          <cell r="C72">
            <v>90</v>
          </cell>
          <cell r="D72">
            <v>72</v>
          </cell>
          <cell r="E72">
            <v>85</v>
          </cell>
          <cell r="F72">
            <v>86</v>
          </cell>
          <cell r="G72">
            <v>83</v>
          </cell>
          <cell r="H72">
            <v>90</v>
          </cell>
          <cell r="I72">
            <v>72</v>
          </cell>
          <cell r="J72">
            <v>84.66666667</v>
          </cell>
        </row>
        <row r="73">
          <cell r="B73" t="str">
            <v>周浩添</v>
          </cell>
          <cell r="C73">
            <v>88</v>
          </cell>
          <cell r="D73">
            <v>84</v>
          </cell>
          <cell r="E73">
            <v>86</v>
          </cell>
          <cell r="F73">
            <v>76</v>
          </cell>
          <cell r="G73">
            <v>86</v>
          </cell>
          <cell r="H73">
            <v>88</v>
          </cell>
          <cell r="I73">
            <v>76</v>
          </cell>
          <cell r="J73">
            <v>85.3333333333333</v>
          </cell>
        </row>
        <row r="74">
          <cell r="B74" t="str">
            <v>李慧</v>
          </cell>
          <cell r="C74">
            <v>90</v>
          </cell>
          <cell r="D74">
            <v>86</v>
          </cell>
          <cell r="E74">
            <v>89</v>
          </cell>
          <cell r="F74">
            <v>77</v>
          </cell>
          <cell r="G74">
            <v>82</v>
          </cell>
          <cell r="H74">
            <v>90</v>
          </cell>
          <cell r="I74">
            <v>77</v>
          </cell>
          <cell r="J74">
            <v>85.6666666666667</v>
          </cell>
        </row>
        <row r="75">
          <cell r="B75" t="str">
            <v>石迈</v>
          </cell>
          <cell r="C75">
            <v>85</v>
          </cell>
          <cell r="D75">
            <v>80</v>
          </cell>
          <cell r="E75">
            <v>75</v>
          </cell>
          <cell r="F75">
            <v>68</v>
          </cell>
          <cell r="G75">
            <v>70</v>
          </cell>
          <cell r="H75">
            <v>85</v>
          </cell>
          <cell r="I75">
            <v>68</v>
          </cell>
          <cell r="J75">
            <v>75</v>
          </cell>
        </row>
        <row r="76">
          <cell r="B76" t="str">
            <v>牛灿美</v>
          </cell>
          <cell r="C76">
            <v>84</v>
          </cell>
          <cell r="D76">
            <v>82</v>
          </cell>
          <cell r="E76">
            <v>86</v>
          </cell>
          <cell r="F76">
            <v>79</v>
          </cell>
          <cell r="G76">
            <v>80</v>
          </cell>
          <cell r="H76">
            <v>86</v>
          </cell>
          <cell r="I76">
            <v>79</v>
          </cell>
          <cell r="J76">
            <v>82</v>
          </cell>
        </row>
        <row r="77">
          <cell r="B77" t="str">
            <v>成美霜</v>
          </cell>
          <cell r="C77">
            <v>81</v>
          </cell>
          <cell r="D77">
            <v>82</v>
          </cell>
          <cell r="E77">
            <v>83</v>
          </cell>
          <cell r="F77">
            <v>72</v>
          </cell>
          <cell r="G77">
            <v>80</v>
          </cell>
          <cell r="H77">
            <v>83</v>
          </cell>
          <cell r="I77">
            <v>72</v>
          </cell>
          <cell r="J77">
            <v>81</v>
          </cell>
        </row>
        <row r="78">
          <cell r="B78" t="str">
            <v>冯子豪</v>
          </cell>
          <cell r="C78">
            <v>84</v>
          </cell>
          <cell r="D78">
            <v>85</v>
          </cell>
          <cell r="E78">
            <v>93</v>
          </cell>
          <cell r="F78">
            <v>74</v>
          </cell>
          <cell r="G78">
            <v>84</v>
          </cell>
          <cell r="H78">
            <v>93</v>
          </cell>
          <cell r="I78">
            <v>74</v>
          </cell>
          <cell r="J78">
            <v>84.3333333333333</v>
          </cell>
        </row>
        <row r="79">
          <cell r="B79" t="str">
            <v>王明娜</v>
          </cell>
          <cell r="C79">
            <v>91</v>
          </cell>
          <cell r="D79">
            <v>87</v>
          </cell>
          <cell r="E79">
            <v>94</v>
          </cell>
          <cell r="F79">
            <v>83</v>
          </cell>
          <cell r="G79">
            <v>93</v>
          </cell>
          <cell r="H79">
            <v>94</v>
          </cell>
          <cell r="I79">
            <v>83</v>
          </cell>
          <cell r="J79">
            <v>90.3333333333333</v>
          </cell>
        </row>
        <row r="80">
          <cell r="B80" t="str">
            <v>崔园园</v>
          </cell>
          <cell r="C80">
            <v>89</v>
          </cell>
          <cell r="D80">
            <v>86</v>
          </cell>
          <cell r="E80">
            <v>90</v>
          </cell>
          <cell r="F80">
            <v>80</v>
          </cell>
          <cell r="G80">
            <v>88</v>
          </cell>
          <cell r="H80">
            <v>90</v>
          </cell>
          <cell r="I80">
            <v>80</v>
          </cell>
          <cell r="J80">
            <v>87.6666666666667</v>
          </cell>
        </row>
        <row r="81">
          <cell r="B81" t="str">
            <v>王可心</v>
          </cell>
          <cell r="C81">
            <v>90</v>
          </cell>
          <cell r="D81">
            <v>87</v>
          </cell>
          <cell r="E81">
            <v>85</v>
          </cell>
          <cell r="F81">
            <v>77</v>
          </cell>
          <cell r="G81">
            <v>82</v>
          </cell>
          <cell r="H81">
            <v>90</v>
          </cell>
          <cell r="I81">
            <v>77</v>
          </cell>
          <cell r="J81">
            <v>84.6666666666667</v>
          </cell>
        </row>
        <row r="82">
          <cell r="B82" t="str">
            <v>孙倩</v>
          </cell>
          <cell r="C82">
            <v>88</v>
          </cell>
          <cell r="D82">
            <v>84</v>
          </cell>
          <cell r="E82">
            <v>89</v>
          </cell>
          <cell r="F82">
            <v>75</v>
          </cell>
          <cell r="G82">
            <v>85</v>
          </cell>
          <cell r="H82">
            <v>89</v>
          </cell>
          <cell r="I82">
            <v>75</v>
          </cell>
          <cell r="J82">
            <v>85.6666666666667</v>
          </cell>
        </row>
        <row r="83">
          <cell r="B83" t="str">
            <v>孙毓婉</v>
          </cell>
          <cell r="C83">
            <v>92</v>
          </cell>
          <cell r="D83">
            <v>88</v>
          </cell>
          <cell r="E83">
            <v>93</v>
          </cell>
          <cell r="F83">
            <v>84</v>
          </cell>
          <cell r="G83">
            <v>95</v>
          </cell>
          <cell r="H83">
            <v>95</v>
          </cell>
          <cell r="I83">
            <v>84</v>
          </cell>
          <cell r="J83">
            <v>91</v>
          </cell>
        </row>
        <row r="84">
          <cell r="B84" t="str">
            <v>王蕊</v>
          </cell>
          <cell r="C84">
            <v>89</v>
          </cell>
          <cell r="D84">
            <v>85</v>
          </cell>
          <cell r="E84">
            <v>88</v>
          </cell>
          <cell r="F84">
            <v>73</v>
          </cell>
          <cell r="G84">
            <v>85</v>
          </cell>
          <cell r="H84">
            <v>89</v>
          </cell>
          <cell r="I84">
            <v>73</v>
          </cell>
          <cell r="J84">
            <v>86</v>
          </cell>
        </row>
        <row r="85">
          <cell r="B85" t="str">
            <v>邓含蓄</v>
          </cell>
          <cell r="C85">
            <v>81</v>
          </cell>
          <cell r="D85">
            <v>84</v>
          </cell>
          <cell r="E85">
            <v>89</v>
          </cell>
          <cell r="F85">
            <v>72</v>
          </cell>
          <cell r="G85">
            <v>75</v>
          </cell>
          <cell r="H85">
            <v>89</v>
          </cell>
          <cell r="I85">
            <v>72</v>
          </cell>
          <cell r="J85">
            <v>80</v>
          </cell>
        </row>
        <row r="86">
          <cell r="B86" t="str">
            <v>高德龙</v>
          </cell>
          <cell r="C86">
            <v>85</v>
          </cell>
          <cell r="D86">
            <v>80</v>
          </cell>
          <cell r="E86">
            <v>83</v>
          </cell>
          <cell r="F86">
            <v>66</v>
          </cell>
          <cell r="G86">
            <v>70</v>
          </cell>
          <cell r="H86">
            <v>85</v>
          </cell>
          <cell r="I86">
            <v>66</v>
          </cell>
          <cell r="J86">
            <v>77.6666666666667</v>
          </cell>
        </row>
        <row r="87">
          <cell r="B87" t="str">
            <v>王烨</v>
          </cell>
          <cell r="C87">
            <v>80</v>
          </cell>
          <cell r="D87">
            <v>79</v>
          </cell>
          <cell r="E87">
            <v>74</v>
          </cell>
          <cell r="F87">
            <v>64</v>
          </cell>
          <cell r="G87">
            <v>70</v>
          </cell>
          <cell r="H87">
            <v>80</v>
          </cell>
          <cell r="I87">
            <v>64</v>
          </cell>
          <cell r="J87">
            <v>74.3333333333333</v>
          </cell>
        </row>
        <row r="88">
          <cell r="B88" t="str">
            <v>徐子涵</v>
          </cell>
          <cell r="C88">
            <v>88</v>
          </cell>
          <cell r="D88">
            <v>82</v>
          </cell>
          <cell r="E88">
            <v>91</v>
          </cell>
          <cell r="F88">
            <v>76</v>
          </cell>
          <cell r="G88">
            <v>89</v>
          </cell>
          <cell r="H88">
            <v>91</v>
          </cell>
          <cell r="I88">
            <v>76</v>
          </cell>
          <cell r="J88">
            <v>86.3333333333333</v>
          </cell>
        </row>
        <row r="89">
          <cell r="B89" t="str">
            <v>冯金朵</v>
          </cell>
          <cell r="C89">
            <v>80</v>
          </cell>
          <cell r="D89">
            <v>78</v>
          </cell>
          <cell r="E89">
            <v>67</v>
          </cell>
          <cell r="F89">
            <v>60</v>
          </cell>
          <cell r="G89">
            <v>60</v>
          </cell>
          <cell r="H89">
            <v>80</v>
          </cell>
          <cell r="I89">
            <v>60</v>
          </cell>
          <cell r="J89">
            <v>68.3333333333333</v>
          </cell>
        </row>
      </sheetData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44"/>
  <sheetViews>
    <sheetView tabSelected="1" workbookViewId="0">
      <selection activeCell="I5" sqref="I5"/>
    </sheetView>
  </sheetViews>
  <sheetFormatPr defaultColWidth="8.72727272727273" defaultRowHeight="14"/>
  <cols>
    <col min="1" max="2" width="8.72727272727273" style="2"/>
    <col min="3" max="3" width="17.3636363636364" style="2" customWidth="1"/>
    <col min="4" max="5" width="8.72727272727273" style="2"/>
    <col min="6" max="7" width="12.8181818181818" style="3"/>
    <col min="8" max="8" width="8.72727272727273" style="2"/>
    <col min="9" max="9" width="16.2727272727273" style="2" customWidth="1"/>
    <col min="10" max="10" width="8.72727272727273" style="2"/>
  </cols>
  <sheetData>
    <row r="1" s="1" customFormat="1" ht="84" spans="1:10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5" t="s">
        <v>5</v>
      </c>
      <c r="G1" s="5" t="s">
        <v>6</v>
      </c>
      <c r="H1" s="6" t="s">
        <v>7</v>
      </c>
      <c r="I1" s="4" t="s">
        <v>8</v>
      </c>
      <c r="J1" s="4" t="s">
        <v>9</v>
      </c>
    </row>
    <row r="2" spans="1:9">
      <c r="A2" s="7">
        <v>1</v>
      </c>
      <c r="B2" s="7" t="s">
        <v>10</v>
      </c>
      <c r="C2" s="7" t="s">
        <v>11</v>
      </c>
      <c r="D2" s="7">
        <v>216</v>
      </c>
      <c r="E2" s="7">
        <v>97</v>
      </c>
      <c r="F2" s="8">
        <f>VLOOKUP(B2,[1]Sheet1!$B$3:$J$94,9,FALSE)</f>
        <v>88</v>
      </c>
      <c r="G2" s="8">
        <f t="shared" ref="G2:G44" si="0">E2*0.6+F2*0.4</f>
        <v>93.4</v>
      </c>
      <c r="H2" s="9">
        <f t="shared" ref="H2:H44" si="1">(D2/3)*0.7+G2*0.3</f>
        <v>78.42</v>
      </c>
      <c r="I2" s="7" t="s">
        <v>12</v>
      </c>
    </row>
    <row r="3" spans="1:9">
      <c r="A3" s="7">
        <v>2</v>
      </c>
      <c r="B3" s="7" t="s">
        <v>13</v>
      </c>
      <c r="C3" s="7" t="s">
        <v>14</v>
      </c>
      <c r="D3" s="7">
        <v>212</v>
      </c>
      <c r="E3" s="7">
        <v>94</v>
      </c>
      <c r="F3" s="8">
        <f>VLOOKUP(B3,[1]Sheet1!$B$3:$J$94,9,FALSE)</f>
        <v>94</v>
      </c>
      <c r="G3" s="8">
        <f t="shared" si="0"/>
        <v>94</v>
      </c>
      <c r="H3" s="9">
        <f t="shared" si="1"/>
        <v>77.6666666666667</v>
      </c>
      <c r="I3" s="7" t="s">
        <v>12</v>
      </c>
    </row>
    <row r="4" spans="1:9">
      <c r="A4" s="7">
        <v>3</v>
      </c>
      <c r="B4" s="7" t="s">
        <v>15</v>
      </c>
      <c r="C4" s="7" t="s">
        <v>16</v>
      </c>
      <c r="D4" s="7">
        <v>214</v>
      </c>
      <c r="E4" s="7">
        <v>90.67</v>
      </c>
      <c r="F4" s="8">
        <f>VLOOKUP(B4,[1]Sheet1!$B$3:$J$94,9,FALSE)</f>
        <v>90.67</v>
      </c>
      <c r="G4" s="8">
        <f t="shared" si="0"/>
        <v>90.67</v>
      </c>
      <c r="H4" s="9">
        <f t="shared" si="1"/>
        <v>77.1343333333333</v>
      </c>
      <c r="I4" s="7" t="s">
        <v>12</v>
      </c>
    </row>
    <row r="5" spans="1:9">
      <c r="A5" s="7">
        <v>4</v>
      </c>
      <c r="B5" s="7" t="s">
        <v>17</v>
      </c>
      <c r="C5" s="7" t="s">
        <v>18</v>
      </c>
      <c r="D5" s="7">
        <v>212</v>
      </c>
      <c r="E5" s="7">
        <v>93</v>
      </c>
      <c r="F5" s="8">
        <f>VLOOKUP(B5,[1]Sheet1!$B$3:$J$94,9,FALSE)</f>
        <v>89</v>
      </c>
      <c r="G5" s="8">
        <f t="shared" si="0"/>
        <v>91.4</v>
      </c>
      <c r="H5" s="9">
        <f t="shared" si="1"/>
        <v>76.8866666666667</v>
      </c>
      <c r="I5" s="7" t="s">
        <v>12</v>
      </c>
    </row>
    <row r="6" spans="1:9">
      <c r="A6" s="7">
        <v>5</v>
      </c>
      <c r="B6" s="7" t="s">
        <v>19</v>
      </c>
      <c r="C6" s="7" t="s">
        <v>20</v>
      </c>
      <c r="D6" s="7">
        <v>211</v>
      </c>
      <c r="E6" s="7">
        <v>90.67</v>
      </c>
      <c r="F6" s="8">
        <f>VLOOKUP(B6,[1]Sheet1!$B$3:$J$94,9,FALSE)</f>
        <v>90.67</v>
      </c>
      <c r="G6" s="8">
        <f t="shared" si="0"/>
        <v>90.67</v>
      </c>
      <c r="H6" s="9">
        <f t="shared" si="1"/>
        <v>76.4343333333333</v>
      </c>
      <c r="I6" s="7" t="s">
        <v>12</v>
      </c>
    </row>
    <row r="7" spans="1:9">
      <c r="A7" s="7">
        <v>6</v>
      </c>
      <c r="B7" s="7" t="s">
        <v>21</v>
      </c>
      <c r="C7" s="7" t="s">
        <v>22</v>
      </c>
      <c r="D7" s="7">
        <v>212</v>
      </c>
      <c r="E7" s="7">
        <v>83</v>
      </c>
      <c r="F7" s="8">
        <f>VLOOKUP(B7,[1]Sheet1!$B$3:$J$94,9,FALSE)</f>
        <v>93.6666666666667</v>
      </c>
      <c r="G7" s="8">
        <f t="shared" si="0"/>
        <v>87.2666666666667</v>
      </c>
      <c r="H7" s="9">
        <f t="shared" si="1"/>
        <v>75.6466666666667</v>
      </c>
      <c r="I7" s="7" t="s">
        <v>12</v>
      </c>
    </row>
    <row r="8" spans="1:9">
      <c r="A8" s="7">
        <v>7</v>
      </c>
      <c r="B8" s="7" t="s">
        <v>23</v>
      </c>
      <c r="C8" s="7" t="s">
        <v>24</v>
      </c>
      <c r="D8" s="7">
        <v>220</v>
      </c>
      <c r="E8" s="7">
        <v>78</v>
      </c>
      <c r="F8" s="8">
        <f>VLOOKUP(B8,[1]Sheet1!$B$3:$J$94,9,FALSE)</f>
        <v>84</v>
      </c>
      <c r="G8" s="8">
        <f t="shared" si="0"/>
        <v>80.4</v>
      </c>
      <c r="H8" s="9">
        <f t="shared" si="1"/>
        <v>75.4533333333333</v>
      </c>
      <c r="I8" s="7" t="s">
        <v>12</v>
      </c>
    </row>
    <row r="9" spans="1:9">
      <c r="A9" s="7">
        <v>8</v>
      </c>
      <c r="B9" s="7" t="s">
        <v>25</v>
      </c>
      <c r="C9" s="7" t="s">
        <v>26</v>
      </c>
      <c r="D9" s="7">
        <v>206</v>
      </c>
      <c r="E9" s="7">
        <v>91</v>
      </c>
      <c r="F9" s="8">
        <f>VLOOKUP(B9,[1]Sheet1!$B$3:$J$94,9,FALSE)</f>
        <v>89</v>
      </c>
      <c r="G9" s="8">
        <f t="shared" si="0"/>
        <v>90.2</v>
      </c>
      <c r="H9" s="9">
        <f t="shared" si="1"/>
        <v>75.1266666666667</v>
      </c>
      <c r="I9" s="7" t="s">
        <v>12</v>
      </c>
    </row>
    <row r="10" spans="1:9">
      <c r="A10" s="7">
        <v>9</v>
      </c>
      <c r="B10" s="7" t="s">
        <v>27</v>
      </c>
      <c r="C10" s="7" t="s">
        <v>28</v>
      </c>
      <c r="D10" s="7">
        <v>215</v>
      </c>
      <c r="E10" s="7">
        <v>78</v>
      </c>
      <c r="F10" s="8">
        <f>VLOOKUP(B10,[1]Sheet1!$B$3:$J$94,9,FALSE)</f>
        <v>88</v>
      </c>
      <c r="G10" s="8">
        <f t="shared" si="0"/>
        <v>82</v>
      </c>
      <c r="H10" s="9">
        <f t="shared" si="1"/>
        <v>74.7666666666667</v>
      </c>
      <c r="I10" s="7" t="s">
        <v>12</v>
      </c>
    </row>
    <row r="11" spans="1:9">
      <c r="A11" s="7">
        <v>10</v>
      </c>
      <c r="B11" s="7" t="s">
        <v>29</v>
      </c>
      <c r="C11" s="7" t="s">
        <v>30</v>
      </c>
      <c r="D11" s="7">
        <v>204</v>
      </c>
      <c r="E11" s="7">
        <v>89</v>
      </c>
      <c r="F11" s="8">
        <f>VLOOKUP(B11,[1]Sheet1!$B$3:$J$94,9,FALSE)</f>
        <v>92.6666666666667</v>
      </c>
      <c r="G11" s="8">
        <f t="shared" si="0"/>
        <v>90.4666666666667</v>
      </c>
      <c r="H11" s="9">
        <f t="shared" si="1"/>
        <v>74.74</v>
      </c>
      <c r="I11" s="7" t="s">
        <v>12</v>
      </c>
    </row>
    <row r="12" spans="1:9">
      <c r="A12" s="7">
        <v>11</v>
      </c>
      <c r="B12" s="7" t="s">
        <v>31</v>
      </c>
      <c r="C12" s="7" t="s">
        <v>32</v>
      </c>
      <c r="D12" s="7">
        <v>209</v>
      </c>
      <c r="E12" s="7">
        <v>92</v>
      </c>
      <c r="F12" s="8">
        <f>VLOOKUP(B12,[1]Sheet1!$B$3:$J$94,9,FALSE)</f>
        <v>78</v>
      </c>
      <c r="G12" s="8">
        <f t="shared" si="0"/>
        <v>86.4</v>
      </c>
      <c r="H12" s="9">
        <f t="shared" si="1"/>
        <v>74.6866666666667</v>
      </c>
      <c r="I12" s="7" t="s">
        <v>12</v>
      </c>
    </row>
    <row r="13" spans="1:9">
      <c r="A13" s="7">
        <v>12</v>
      </c>
      <c r="B13" s="7" t="s">
        <v>33</v>
      </c>
      <c r="C13" s="7" t="s">
        <v>34</v>
      </c>
      <c r="D13" s="7">
        <v>209</v>
      </c>
      <c r="E13" s="7">
        <v>84</v>
      </c>
      <c r="F13" s="8">
        <f>VLOOKUP(B13,[1]Sheet1!$B$3:$J$94,9,FALSE)</f>
        <v>89</v>
      </c>
      <c r="G13" s="8">
        <f t="shared" si="0"/>
        <v>86</v>
      </c>
      <c r="H13" s="9">
        <f t="shared" si="1"/>
        <v>74.5666666666667</v>
      </c>
      <c r="I13" s="7" t="s">
        <v>12</v>
      </c>
    </row>
    <row r="14" spans="1:9">
      <c r="A14" s="7">
        <v>13</v>
      </c>
      <c r="B14" s="7" t="s">
        <v>35</v>
      </c>
      <c r="C14" s="7" t="s">
        <v>36</v>
      </c>
      <c r="D14" s="7">
        <v>203</v>
      </c>
      <c r="E14" s="7">
        <v>91</v>
      </c>
      <c r="F14" s="8">
        <f>VLOOKUP(B14,[1]Sheet1!$B$3:$J$94,9,FALSE)</f>
        <v>90</v>
      </c>
      <c r="G14" s="8">
        <f t="shared" si="0"/>
        <v>90.6</v>
      </c>
      <c r="H14" s="9">
        <f t="shared" si="1"/>
        <v>74.5466666666667</v>
      </c>
      <c r="I14" s="7" t="s">
        <v>12</v>
      </c>
    </row>
    <row r="15" spans="1:9">
      <c r="A15" s="7">
        <v>14</v>
      </c>
      <c r="B15" s="7" t="s">
        <v>37</v>
      </c>
      <c r="C15" s="7" t="s">
        <v>38</v>
      </c>
      <c r="D15" s="7">
        <v>204</v>
      </c>
      <c r="E15" s="7">
        <v>90</v>
      </c>
      <c r="F15" s="8">
        <f>VLOOKUP(B15,[1]Sheet1!$B$3:$J$94,9,FALSE)</f>
        <v>87.6666666666667</v>
      </c>
      <c r="G15" s="8">
        <f t="shared" si="0"/>
        <v>89.0666666666667</v>
      </c>
      <c r="H15" s="9">
        <f t="shared" si="1"/>
        <v>74.32</v>
      </c>
      <c r="I15" s="7" t="s">
        <v>12</v>
      </c>
    </row>
    <row r="16" spans="1:9">
      <c r="A16" s="7">
        <v>15</v>
      </c>
      <c r="B16" s="7" t="s">
        <v>39</v>
      </c>
      <c r="C16" s="7" t="s">
        <v>40</v>
      </c>
      <c r="D16" s="7">
        <v>213</v>
      </c>
      <c r="E16" s="7">
        <v>80</v>
      </c>
      <c r="F16" s="8">
        <f>VLOOKUP(B16,[1]Sheet1!$B$3:$J$94,9,FALSE)</f>
        <v>81.6666666666667</v>
      </c>
      <c r="G16" s="8">
        <f t="shared" si="0"/>
        <v>80.6666666666667</v>
      </c>
      <c r="H16" s="9">
        <f t="shared" si="1"/>
        <v>73.9</v>
      </c>
      <c r="I16" s="7" t="s">
        <v>12</v>
      </c>
    </row>
    <row r="17" spans="1:9">
      <c r="A17" s="7">
        <v>16</v>
      </c>
      <c r="B17" s="7" t="s">
        <v>41</v>
      </c>
      <c r="C17" s="7" t="s">
        <v>42</v>
      </c>
      <c r="D17" s="7">
        <v>207</v>
      </c>
      <c r="E17" s="7">
        <v>80</v>
      </c>
      <c r="F17" s="8">
        <f>VLOOKUP(B17,[1]Sheet1!$B$3:$J$94,9,FALSE)</f>
        <v>92</v>
      </c>
      <c r="G17" s="8">
        <f t="shared" si="0"/>
        <v>84.8</v>
      </c>
      <c r="H17" s="9">
        <f t="shared" si="1"/>
        <v>73.74</v>
      </c>
      <c r="I17" s="7" t="s">
        <v>12</v>
      </c>
    </row>
    <row r="18" spans="1:9">
      <c r="A18" s="7">
        <v>17</v>
      </c>
      <c r="B18" s="7" t="s">
        <v>43</v>
      </c>
      <c r="C18" s="7" t="s">
        <v>44</v>
      </c>
      <c r="D18" s="7">
        <v>206</v>
      </c>
      <c r="E18" s="7">
        <v>86</v>
      </c>
      <c r="F18" s="8">
        <f>VLOOKUP(B18,[1]Sheet1!$B$3:$J$94,9,FALSE)</f>
        <v>84.6666666666667</v>
      </c>
      <c r="G18" s="8">
        <f t="shared" si="0"/>
        <v>85.4666666666667</v>
      </c>
      <c r="H18" s="9">
        <f t="shared" si="1"/>
        <v>73.7066666666667</v>
      </c>
      <c r="I18" s="7" t="s">
        <v>12</v>
      </c>
    </row>
    <row r="19" spans="1:9">
      <c r="A19" s="7">
        <v>18</v>
      </c>
      <c r="B19" s="7" t="s">
        <v>45</v>
      </c>
      <c r="C19" s="7" t="s">
        <v>46</v>
      </c>
      <c r="D19" s="7">
        <v>214</v>
      </c>
      <c r="E19" s="7">
        <v>76</v>
      </c>
      <c r="F19" s="8">
        <f>VLOOKUP(B19,[1]Sheet1!$B$3:$J$94,9,FALSE)</f>
        <v>84</v>
      </c>
      <c r="G19" s="8">
        <f t="shared" si="0"/>
        <v>79.2</v>
      </c>
      <c r="H19" s="9">
        <f t="shared" si="1"/>
        <v>73.6933333333333</v>
      </c>
      <c r="I19" s="7" t="s">
        <v>12</v>
      </c>
    </row>
    <row r="20" spans="1:9">
      <c r="A20" s="7">
        <v>19</v>
      </c>
      <c r="B20" s="7" t="s">
        <v>47</v>
      </c>
      <c r="C20" s="7" t="s">
        <v>48</v>
      </c>
      <c r="D20" s="7">
        <v>206</v>
      </c>
      <c r="E20" s="7">
        <v>92</v>
      </c>
      <c r="F20" s="8">
        <f>VLOOKUP(B20,[1]Sheet1!$B$3:$J$94,9,FALSE)</f>
        <v>74</v>
      </c>
      <c r="G20" s="8">
        <f t="shared" si="0"/>
        <v>84.8</v>
      </c>
      <c r="H20" s="9">
        <f t="shared" si="1"/>
        <v>73.5066666666667</v>
      </c>
      <c r="I20" s="7" t="s">
        <v>12</v>
      </c>
    </row>
    <row r="21" spans="1:9">
      <c r="A21" s="7">
        <v>20</v>
      </c>
      <c r="B21" s="7" t="s">
        <v>49</v>
      </c>
      <c r="C21" s="7" t="s">
        <v>50</v>
      </c>
      <c r="D21" s="7">
        <v>201</v>
      </c>
      <c r="E21" s="7">
        <v>89</v>
      </c>
      <c r="F21" s="8">
        <f>VLOOKUP(B21,[1]Sheet1!$B$3:$J$94,9,FALSE)</f>
        <v>86.3333333333333</v>
      </c>
      <c r="G21" s="8">
        <f t="shared" si="0"/>
        <v>87.9333333333333</v>
      </c>
      <c r="H21" s="9">
        <f t="shared" si="1"/>
        <v>73.28</v>
      </c>
      <c r="I21" s="7" t="s">
        <v>12</v>
      </c>
    </row>
    <row r="22" spans="1:9">
      <c r="A22" s="7">
        <v>21</v>
      </c>
      <c r="B22" s="7" t="s">
        <v>51</v>
      </c>
      <c r="C22" s="7" t="s">
        <v>52</v>
      </c>
      <c r="D22" s="7">
        <v>206</v>
      </c>
      <c r="E22" s="7">
        <v>79</v>
      </c>
      <c r="F22" s="8">
        <f>VLOOKUP(B22,[1]Sheet1!$B$3:$J$94,9,FALSE)</f>
        <v>90.3333333333333</v>
      </c>
      <c r="G22" s="8">
        <f t="shared" si="0"/>
        <v>83.5333333333333</v>
      </c>
      <c r="H22" s="9">
        <f t="shared" si="1"/>
        <v>73.1266666666667</v>
      </c>
      <c r="I22" s="7" t="s">
        <v>12</v>
      </c>
    </row>
    <row r="23" spans="1:9">
      <c r="A23" s="7">
        <v>22</v>
      </c>
      <c r="B23" s="7" t="s">
        <v>53</v>
      </c>
      <c r="C23" s="7" t="s">
        <v>54</v>
      </c>
      <c r="D23" s="7">
        <v>216</v>
      </c>
      <c r="E23" s="7">
        <v>65</v>
      </c>
      <c r="F23" s="8">
        <f>VLOOKUP(B23,[1]Sheet1!$B$3:$J$94,9,FALSE)</f>
        <v>91.6666666666667</v>
      </c>
      <c r="G23" s="8">
        <f t="shared" si="0"/>
        <v>75.6666666666667</v>
      </c>
      <c r="H23" s="9">
        <f t="shared" si="1"/>
        <v>73.1</v>
      </c>
      <c r="I23" s="7" t="s">
        <v>12</v>
      </c>
    </row>
    <row r="24" spans="1:9">
      <c r="A24" s="7">
        <v>23</v>
      </c>
      <c r="B24" s="7" t="s">
        <v>55</v>
      </c>
      <c r="C24" s="7" t="s">
        <v>56</v>
      </c>
      <c r="D24" s="7">
        <v>199</v>
      </c>
      <c r="E24" s="7">
        <v>90</v>
      </c>
      <c r="F24" s="8">
        <f>VLOOKUP(B24,[1]Sheet1!$B$3:$J$94,9,FALSE)</f>
        <v>87</v>
      </c>
      <c r="G24" s="8">
        <f t="shared" si="0"/>
        <v>88.8</v>
      </c>
      <c r="H24" s="9">
        <f t="shared" si="1"/>
        <v>73.0733333333333</v>
      </c>
      <c r="I24" s="7" t="s">
        <v>12</v>
      </c>
    </row>
    <row r="25" spans="1:9">
      <c r="A25" s="7">
        <v>24</v>
      </c>
      <c r="B25" s="7" t="s">
        <v>57</v>
      </c>
      <c r="C25" s="7" t="s">
        <v>58</v>
      </c>
      <c r="D25" s="7">
        <v>204</v>
      </c>
      <c r="E25" s="7">
        <v>84</v>
      </c>
      <c r="F25" s="8">
        <f>VLOOKUP(B25,[1]Sheet1!$B$3:$J$94,9,FALSE)</f>
        <v>81.3333333333333</v>
      </c>
      <c r="G25" s="8">
        <f t="shared" si="0"/>
        <v>82.9333333333333</v>
      </c>
      <c r="H25" s="9">
        <f t="shared" si="1"/>
        <v>72.48</v>
      </c>
      <c r="I25" s="7" t="s">
        <v>12</v>
      </c>
    </row>
    <row r="26" spans="1:9">
      <c r="A26" s="7">
        <v>25</v>
      </c>
      <c r="B26" s="7" t="s">
        <v>59</v>
      </c>
      <c r="C26" s="7" t="s">
        <v>60</v>
      </c>
      <c r="D26" s="7">
        <v>210</v>
      </c>
      <c r="E26" s="7">
        <v>71</v>
      </c>
      <c r="F26" s="8">
        <f>VLOOKUP(B26,[1]Sheet1!$B$3:$J$94,9,FALSE)</f>
        <v>88</v>
      </c>
      <c r="G26" s="8">
        <f t="shared" si="0"/>
        <v>77.8</v>
      </c>
      <c r="H26" s="9">
        <f t="shared" si="1"/>
        <v>72.34</v>
      </c>
      <c r="I26" s="7" t="s">
        <v>12</v>
      </c>
    </row>
    <row r="27" spans="1:9">
      <c r="A27" s="7">
        <v>26</v>
      </c>
      <c r="B27" s="7" t="s">
        <v>61</v>
      </c>
      <c r="C27" s="7" t="s">
        <v>62</v>
      </c>
      <c r="D27" s="7">
        <v>198</v>
      </c>
      <c r="E27" s="7">
        <v>87</v>
      </c>
      <c r="F27" s="8">
        <f>VLOOKUP(B27,[1]Sheet1!$B$3:$J$94,9,FALSE)</f>
        <v>85.3333333333333</v>
      </c>
      <c r="G27" s="8">
        <f t="shared" si="0"/>
        <v>86.3333333333333</v>
      </c>
      <c r="H27" s="9">
        <f t="shared" si="1"/>
        <v>72.1</v>
      </c>
      <c r="I27" s="7" t="s">
        <v>12</v>
      </c>
    </row>
    <row r="28" spans="1:9">
      <c r="A28" s="7">
        <v>27</v>
      </c>
      <c r="B28" s="7" t="s">
        <v>63</v>
      </c>
      <c r="C28" s="7" t="s">
        <v>64</v>
      </c>
      <c r="D28" s="7">
        <v>198</v>
      </c>
      <c r="E28" s="7">
        <v>86</v>
      </c>
      <c r="F28" s="8">
        <f>VLOOKUP(B28,[1]Sheet1!$B$3:$J$94,9,FALSE)</f>
        <v>85.3333333333333</v>
      </c>
      <c r="G28" s="8">
        <f t="shared" si="0"/>
        <v>85.7333333333333</v>
      </c>
      <c r="H28" s="9">
        <f t="shared" si="1"/>
        <v>71.92</v>
      </c>
      <c r="I28" s="7" t="s">
        <v>12</v>
      </c>
    </row>
    <row r="29" spans="1:9">
      <c r="A29" s="7">
        <v>28</v>
      </c>
      <c r="B29" s="7" t="s">
        <v>65</v>
      </c>
      <c r="C29" s="7" t="s">
        <v>66</v>
      </c>
      <c r="D29" s="7">
        <v>204</v>
      </c>
      <c r="E29" s="7">
        <v>80</v>
      </c>
      <c r="F29" s="8">
        <f>VLOOKUP(B29,[1]Sheet1!$B$3:$J$94,9,FALSE)</f>
        <v>78.6666666666667</v>
      </c>
      <c r="G29" s="8">
        <f t="shared" si="0"/>
        <v>79.4666666666667</v>
      </c>
      <c r="H29" s="9">
        <f t="shared" si="1"/>
        <v>71.44</v>
      </c>
      <c r="I29" s="7" t="s">
        <v>12</v>
      </c>
    </row>
    <row r="30" spans="1:9">
      <c r="A30" s="7">
        <v>29</v>
      </c>
      <c r="B30" s="7" t="s">
        <v>67</v>
      </c>
      <c r="C30" s="7" t="s">
        <v>68</v>
      </c>
      <c r="D30" s="7">
        <v>204</v>
      </c>
      <c r="E30" s="7">
        <v>73</v>
      </c>
      <c r="F30" s="8">
        <f>VLOOKUP(B30,[1]Sheet1!$B$3:$J$94,9,FALSE)</f>
        <v>87.3333333333333</v>
      </c>
      <c r="G30" s="8">
        <f t="shared" si="0"/>
        <v>78.7333333333333</v>
      </c>
      <c r="H30" s="9">
        <f t="shared" si="1"/>
        <v>71.22</v>
      </c>
      <c r="I30" s="7" t="s">
        <v>12</v>
      </c>
    </row>
    <row r="31" spans="1:9">
      <c r="A31" s="7">
        <v>30</v>
      </c>
      <c r="B31" s="7" t="s">
        <v>69</v>
      </c>
      <c r="C31" s="7" t="s">
        <v>70</v>
      </c>
      <c r="D31" s="7">
        <v>193</v>
      </c>
      <c r="E31" s="7">
        <v>83</v>
      </c>
      <c r="F31" s="8">
        <f>VLOOKUP(B31,[1]Sheet1!$B$3:$J$94,9,FALSE)</f>
        <v>90.3333333333333</v>
      </c>
      <c r="G31" s="8">
        <f t="shared" si="0"/>
        <v>85.9333333333333</v>
      </c>
      <c r="H31" s="9">
        <f t="shared" si="1"/>
        <v>70.8133333333333</v>
      </c>
      <c r="I31" s="7" t="s">
        <v>12</v>
      </c>
    </row>
    <row r="32" spans="1:9">
      <c r="A32" s="7">
        <v>31</v>
      </c>
      <c r="B32" s="7" t="s">
        <v>71</v>
      </c>
      <c r="C32" s="7" t="s">
        <v>72</v>
      </c>
      <c r="D32" s="7">
        <v>199</v>
      </c>
      <c r="E32" s="7">
        <v>80</v>
      </c>
      <c r="F32" s="8">
        <f>VLOOKUP(B32,[1]Sheet1!$B$3:$J$94,9,FALSE)</f>
        <v>82.6666666666667</v>
      </c>
      <c r="G32" s="8">
        <f t="shared" si="0"/>
        <v>81.0666666666667</v>
      </c>
      <c r="H32" s="9">
        <f t="shared" si="1"/>
        <v>70.7533333333333</v>
      </c>
      <c r="I32" s="7" t="s">
        <v>12</v>
      </c>
    </row>
    <row r="33" spans="1:9">
      <c r="A33" s="7">
        <v>32</v>
      </c>
      <c r="B33" s="7" t="s">
        <v>73</v>
      </c>
      <c r="C33" s="7" t="s">
        <v>74</v>
      </c>
      <c r="D33" s="7">
        <v>196</v>
      </c>
      <c r="E33" s="7">
        <v>81</v>
      </c>
      <c r="F33" s="8">
        <f>VLOOKUP(B33,[1]Sheet1!$B$3:$J$94,9,FALSE)</f>
        <v>83</v>
      </c>
      <c r="G33" s="8">
        <f t="shared" si="0"/>
        <v>81.8</v>
      </c>
      <c r="H33" s="9">
        <f t="shared" si="1"/>
        <v>70.2733333333333</v>
      </c>
      <c r="I33" s="7" t="s">
        <v>12</v>
      </c>
    </row>
    <row r="34" spans="1:9">
      <c r="A34" s="7">
        <v>33</v>
      </c>
      <c r="B34" s="2" t="s">
        <v>75</v>
      </c>
      <c r="C34" s="2" t="s">
        <v>76</v>
      </c>
      <c r="D34" s="2">
        <v>205</v>
      </c>
      <c r="E34" s="2">
        <v>65</v>
      </c>
      <c r="F34" s="3">
        <f>VLOOKUP(B34,[1]Sheet1!$B$3:$J$94,9,FALSE)</f>
        <v>87.3333333333333</v>
      </c>
      <c r="G34" s="3">
        <f t="shared" si="0"/>
        <v>73.9333333333333</v>
      </c>
      <c r="H34" s="10">
        <f t="shared" si="1"/>
        <v>70.0133333333333</v>
      </c>
      <c r="I34" s="2" t="s">
        <v>12</v>
      </c>
    </row>
    <row r="35" spans="1:9">
      <c r="A35" s="7">
        <v>34</v>
      </c>
      <c r="B35" s="2" t="s">
        <v>77</v>
      </c>
      <c r="C35" s="2" t="s">
        <v>78</v>
      </c>
      <c r="D35" s="2">
        <v>203</v>
      </c>
      <c r="E35" s="2">
        <v>70</v>
      </c>
      <c r="F35" s="3">
        <f>VLOOKUP(B35,[1]Sheet1!$B$3:$J$94,9,FALSE)</f>
        <v>82.3333333333333</v>
      </c>
      <c r="G35" s="3">
        <f t="shared" si="0"/>
        <v>74.9333333333333</v>
      </c>
      <c r="H35" s="10">
        <f t="shared" si="1"/>
        <v>69.8466666666667</v>
      </c>
      <c r="I35" s="2" t="s">
        <v>12</v>
      </c>
    </row>
    <row r="36" spans="1:9">
      <c r="A36" s="7">
        <v>35</v>
      </c>
      <c r="B36" s="2" t="s">
        <v>79</v>
      </c>
      <c r="C36" s="2" t="s">
        <v>80</v>
      </c>
      <c r="D36" s="2">
        <v>205</v>
      </c>
      <c r="E36" s="2">
        <v>67</v>
      </c>
      <c r="F36" s="3">
        <f>VLOOKUP(B36,[1]Sheet1!$B$3:$J$94,9,FALSE)</f>
        <v>82.3333333333333</v>
      </c>
      <c r="G36" s="3">
        <f t="shared" si="0"/>
        <v>73.1333333333333</v>
      </c>
      <c r="H36" s="10">
        <f t="shared" si="1"/>
        <v>69.7733333333333</v>
      </c>
      <c r="I36" s="2" t="s">
        <v>12</v>
      </c>
    </row>
    <row r="37" spans="1:9">
      <c r="A37" s="7">
        <v>36</v>
      </c>
      <c r="B37" s="2" t="s">
        <v>81</v>
      </c>
      <c r="C37" s="2" t="s">
        <v>82</v>
      </c>
      <c r="D37" s="2">
        <v>202</v>
      </c>
      <c r="E37" s="2">
        <v>59</v>
      </c>
      <c r="F37" s="3">
        <f>VLOOKUP(B37,[1]Sheet1!$B$3:$J$94,9,FALSE)</f>
        <v>91</v>
      </c>
      <c r="G37" s="3">
        <f t="shared" si="0"/>
        <v>71.8</v>
      </c>
      <c r="H37" s="10">
        <f t="shared" si="1"/>
        <v>68.6733333333333</v>
      </c>
      <c r="I37" s="2" t="s">
        <v>12</v>
      </c>
    </row>
    <row r="38" spans="1:9">
      <c r="A38" s="7">
        <v>37</v>
      </c>
      <c r="B38" s="2" t="s">
        <v>83</v>
      </c>
      <c r="C38" s="2" t="s">
        <v>84</v>
      </c>
      <c r="D38" s="2">
        <v>193</v>
      </c>
      <c r="E38" s="2">
        <v>76</v>
      </c>
      <c r="F38" s="3">
        <f>VLOOKUP(B38,[1]Sheet1!$B$3:$J$94,9,FALSE)</f>
        <v>82.6666666666667</v>
      </c>
      <c r="G38" s="3">
        <f t="shared" si="0"/>
        <v>78.6666666666667</v>
      </c>
      <c r="H38" s="10">
        <f t="shared" si="1"/>
        <v>68.6333333333333</v>
      </c>
      <c r="I38" s="2" t="s">
        <v>12</v>
      </c>
    </row>
    <row r="39" spans="1:9">
      <c r="A39" s="7">
        <v>38</v>
      </c>
      <c r="B39" s="2" t="s">
        <v>85</v>
      </c>
      <c r="C39" s="2" t="s">
        <v>86</v>
      </c>
      <c r="D39" s="2">
        <v>195</v>
      </c>
      <c r="E39" s="2">
        <v>68</v>
      </c>
      <c r="F39" s="3">
        <f>VLOOKUP(B39,[1]Sheet1!$B$3:$J$94,9,FALSE)</f>
        <v>90.3333333333333</v>
      </c>
      <c r="G39" s="3">
        <f t="shared" si="0"/>
        <v>76.9333333333333</v>
      </c>
      <c r="H39" s="10">
        <f t="shared" si="1"/>
        <v>68.58</v>
      </c>
      <c r="I39" s="2" t="s">
        <v>12</v>
      </c>
    </row>
    <row r="40" spans="1:9">
      <c r="A40" s="7">
        <v>39</v>
      </c>
      <c r="B40" s="2" t="s">
        <v>87</v>
      </c>
      <c r="C40" s="2" t="s">
        <v>88</v>
      </c>
      <c r="D40" s="2">
        <v>201</v>
      </c>
      <c r="E40" s="2">
        <v>60</v>
      </c>
      <c r="F40" s="3">
        <f>VLOOKUP(B40,[1]Sheet1!$B$3:$J$94,9,FALSE)</f>
        <v>83.6666666666667</v>
      </c>
      <c r="G40" s="3">
        <f t="shared" si="0"/>
        <v>69.4666666666667</v>
      </c>
      <c r="H40" s="10">
        <f t="shared" si="1"/>
        <v>67.74</v>
      </c>
      <c r="I40" s="2" t="s">
        <v>12</v>
      </c>
    </row>
    <row r="41" spans="1:9">
      <c r="A41" s="7">
        <v>40</v>
      </c>
      <c r="B41" s="2" t="s">
        <v>89</v>
      </c>
      <c r="C41" s="2" t="s">
        <v>90</v>
      </c>
      <c r="D41" s="2">
        <v>196</v>
      </c>
      <c r="E41" s="2">
        <v>63</v>
      </c>
      <c r="F41" s="3">
        <f>VLOOKUP(B41,[1]Sheet1!$B$3:$J$94,9,FALSE)</f>
        <v>79.3333333333333</v>
      </c>
      <c r="G41" s="3">
        <f t="shared" si="0"/>
        <v>69.5333333333333</v>
      </c>
      <c r="H41" s="10">
        <f t="shared" si="1"/>
        <v>66.5933333333333</v>
      </c>
      <c r="I41" s="2" t="s">
        <v>12</v>
      </c>
    </row>
    <row r="42" spans="1:9">
      <c r="A42" s="7">
        <v>41</v>
      </c>
      <c r="B42" s="2" t="s">
        <v>91</v>
      </c>
      <c r="C42" s="2" t="s">
        <v>92</v>
      </c>
      <c r="D42" s="2">
        <v>200</v>
      </c>
      <c r="E42" s="2">
        <v>36</v>
      </c>
      <c r="F42" s="3">
        <f>VLOOKUP(B42,[1]Sheet1!$B$3:$J$94,9,FALSE)</f>
        <v>61</v>
      </c>
      <c r="G42" s="3">
        <f t="shared" si="0"/>
        <v>46</v>
      </c>
      <c r="H42" s="10">
        <f t="shared" si="1"/>
        <v>60.4666666666667</v>
      </c>
      <c r="I42" s="2" t="s">
        <v>12</v>
      </c>
    </row>
    <row r="43" spans="1:9">
      <c r="A43" s="7">
        <v>42</v>
      </c>
      <c r="B43" s="2" t="s">
        <v>93</v>
      </c>
      <c r="C43" s="2" t="s">
        <v>94</v>
      </c>
      <c r="D43" s="2">
        <v>200</v>
      </c>
      <c r="E43" s="2">
        <v>0</v>
      </c>
      <c r="F43" s="3">
        <f>VLOOKUP(B43,[1]Sheet1!$B$3:$J$94,9,FALSE)</f>
        <v>0</v>
      </c>
      <c r="G43" s="3">
        <f t="shared" si="0"/>
        <v>0</v>
      </c>
      <c r="H43" s="10">
        <f t="shared" si="1"/>
        <v>46.6666666666667</v>
      </c>
      <c r="I43" s="2" t="s">
        <v>12</v>
      </c>
    </row>
    <row r="44" spans="1:9">
      <c r="A44" s="7">
        <v>43</v>
      </c>
      <c r="B44" s="2" t="s">
        <v>95</v>
      </c>
      <c r="C44" s="2" t="s">
        <v>96</v>
      </c>
      <c r="D44" s="2">
        <v>196</v>
      </c>
      <c r="E44" s="2">
        <v>0</v>
      </c>
      <c r="F44" s="3">
        <f>VLOOKUP(B44,[1]Sheet1!$B$3:$J$94,9,FALSE)</f>
        <v>0</v>
      </c>
      <c r="G44" s="3">
        <f t="shared" si="0"/>
        <v>0</v>
      </c>
      <c r="H44" s="10">
        <f t="shared" si="1"/>
        <v>45.7333333333333</v>
      </c>
      <c r="I44" s="2" t="s">
        <v>12</v>
      </c>
    </row>
  </sheetData>
  <autoFilter xmlns:etc="http://www.wps.cn/officeDocument/2017/etCustomData" ref="A1:J44" etc:filterBottomFollowUsedRange="0">
    <sortState ref="A1:J44">
      <sortCondition ref="H1:H44" descending="1"/>
    </sortState>
    <extLst/>
  </autoFilter>
  <conditionalFormatting sqref="D2:D44">
    <cfRule type="cellIs" dxfId="0" priority="1" operator="lessThan">
      <formula>162</formula>
    </cfRule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物流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yangz</dc:creator>
  <cp:lastModifiedBy>yangz</cp:lastModifiedBy>
  <dcterms:created xsi:type="dcterms:W3CDTF">2025-03-21T08:14:43Z</dcterms:created>
  <dcterms:modified xsi:type="dcterms:W3CDTF">2025-03-21T08:14:52Z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75FE9E8C621E4D16A3CBD67DBE1C9AF6_11</vt:lpwstr>
  </property>
  <property fmtid="{D5CDD505-2E9C-101B-9397-08002B2CF9AE}" pid="3" name="KSOProductBuildVer">
    <vt:lpwstr>2052-12.1.0.20305</vt:lpwstr>
  </property>
</Properties>
</file>